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esar\Documents\"/>
    </mc:Choice>
  </mc:AlternateContent>
  <xr:revisionPtr revIDLastSave="0" documentId="8_{1C366CF1-4D16-45CA-BF36-3B6A480E57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ily Prep Sheet" sheetId="2" r:id="rId1"/>
    <sheet name="Manager Version" sheetId="3" r:id="rId2"/>
    <sheet name="Example Bakery Scenario" sheetId="4" r:id="rId3"/>
    <sheet name="Sources" sheetId="5" r:id="rId4"/>
  </sheets>
  <definedNames>
    <definedName name="_xlnm._FilterDatabase" localSheetId="0" hidden="1">'Daily Prep Sheet'!$A$2:$N$22</definedName>
    <definedName name="_xlnm._FilterDatabase" localSheetId="2" hidden="1">'Example Bakery Scenario'!$A$2:$D$9</definedName>
    <definedName name="_xlnm._FilterDatabase" localSheetId="1" hidden="1">'Manager Version'!$A$2:$U$16</definedName>
    <definedName name="_xlnm._FilterDatabase" localSheetId="3" hidden="1">Sources!$A$2:$C$8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3" l="1"/>
  <c r="I6" i="3"/>
  <c r="J6" i="3" s="1"/>
  <c r="G6" i="3"/>
  <c r="K6" i="3" s="1"/>
  <c r="L5" i="3"/>
  <c r="K5" i="3"/>
  <c r="I5" i="3"/>
  <c r="J5" i="3" s="1"/>
  <c r="G5" i="3"/>
  <c r="L4" i="3"/>
  <c r="I4" i="3"/>
  <c r="J4" i="3" s="1"/>
  <c r="G4" i="3"/>
  <c r="K4" i="3" s="1"/>
  <c r="L3" i="3"/>
  <c r="I3" i="3"/>
  <c r="J3" i="3" s="1"/>
  <c r="G3" i="3"/>
  <c r="K3" i="3" s="1"/>
  <c r="L10" i="2"/>
  <c r="I10" i="2"/>
  <c r="J10" i="2" s="1"/>
  <c r="G10" i="2"/>
  <c r="K10" i="2" s="1"/>
  <c r="L9" i="2"/>
  <c r="K9" i="2"/>
  <c r="I9" i="2"/>
  <c r="J9" i="2" s="1"/>
  <c r="G9" i="2"/>
  <c r="L8" i="2"/>
  <c r="K8" i="2"/>
  <c r="I8" i="2"/>
  <c r="J8" i="2" s="1"/>
  <c r="G8" i="2"/>
  <c r="L7" i="2"/>
  <c r="I7" i="2"/>
  <c r="J7" i="2" s="1"/>
  <c r="G7" i="2"/>
  <c r="K7" i="2" s="1"/>
  <c r="L6" i="2"/>
  <c r="I6" i="2"/>
  <c r="J6" i="2" s="1"/>
  <c r="G6" i="2"/>
  <c r="K6" i="2" s="1"/>
  <c r="L5" i="2"/>
  <c r="I5" i="2"/>
  <c r="J5" i="2" s="1"/>
  <c r="G5" i="2"/>
  <c r="K5" i="2" s="1"/>
  <c r="L4" i="2"/>
  <c r="I4" i="2"/>
  <c r="J4" i="2" s="1"/>
  <c r="G4" i="2"/>
  <c r="K4" i="2" s="1"/>
  <c r="L3" i="2"/>
  <c r="I3" i="2"/>
  <c r="J3" i="2" s="1"/>
  <c r="G3" i="2"/>
  <c r="K3" i="2" s="1"/>
</calcChain>
</file>

<file path=xl/sharedStrings.xml><?xml version="1.0" encoding="utf-8"?>
<sst xmlns="http://schemas.openxmlformats.org/spreadsheetml/2006/main" count="171" uniqueCount="113">
  <si>
    <t>FoodSaverAI</t>
  </si>
  <si>
    <t>Bakery Prep List Template</t>
  </si>
  <si>
    <t>Category</t>
  </si>
  <si>
    <t>Item</t>
  </si>
  <si>
    <t>Unit</t>
  </si>
  <si>
    <t>Current Quantity</t>
  </si>
  <si>
    <t>Target Quantity</t>
  </si>
  <si>
    <t>Low Stock Quantity</t>
  </si>
  <si>
    <t>Quantity to Prep</t>
  </si>
  <si>
    <t>Earliest Expiration Date</t>
  </si>
  <si>
    <t>Days Left</t>
  </si>
  <si>
    <t>Use First?</t>
  </si>
  <si>
    <t>Prep Action</t>
  </si>
  <si>
    <t>Buy Next?</t>
  </si>
  <si>
    <t>Waste Note</t>
  </si>
  <si>
    <t>Staff Initials</t>
  </si>
  <si>
    <t>Pastry</t>
  </si>
  <si>
    <t>Croissants, unbaked</t>
  </si>
  <si>
    <t>count</t>
  </si>
  <si>
    <t>Watch proofing waste</t>
  </si>
  <si>
    <t>AB</t>
  </si>
  <si>
    <t>Dough</t>
  </si>
  <si>
    <t>Sourdough loaves</t>
  </si>
  <si>
    <t>Feed starter today</t>
  </si>
  <si>
    <t>Fillings</t>
  </si>
  <si>
    <t>Vanilla pastry cream</t>
  </si>
  <si>
    <t>qt</t>
  </si>
  <si>
    <t>Use older batch first</t>
  </si>
  <si>
    <t>JR</t>
  </si>
  <si>
    <t>Produce</t>
  </si>
  <si>
    <t>Strawberries</t>
  </si>
  <si>
    <t>Bruised berries for compote</t>
  </si>
  <si>
    <t>Spinach, washed</t>
  </si>
  <si>
    <t>lb</t>
  </si>
  <si>
    <t>Use existing stock</t>
  </si>
  <si>
    <t>MK</t>
  </si>
  <si>
    <t>Protein</t>
  </si>
  <si>
    <t>Cooked chicken</t>
  </si>
  <si>
    <t>Skip today</t>
  </si>
  <si>
    <t>Frosting</t>
  </si>
  <si>
    <t>Cream cheese frosting</t>
  </si>
  <si>
    <t>Check cream cheese</t>
  </si>
  <si>
    <t>Lemon filling</t>
  </si>
  <si>
    <t>Label new batch</t>
  </si>
  <si>
    <t>Manager Version</t>
  </si>
  <si>
    <t>Storage Location</t>
  </si>
  <si>
    <t>TCS / Safety Sensitive?</t>
  </si>
  <si>
    <t>Batch Date</t>
  </si>
  <si>
    <t>Actual Prepped</t>
  </si>
  <si>
    <t>Waste Quantity</t>
  </si>
  <si>
    <t>Waste Reason</t>
  </si>
  <si>
    <t>Weekly Review Notes</t>
  </si>
  <si>
    <t>Walk-in top</t>
  </si>
  <si>
    <t>Yes</t>
  </si>
  <si>
    <t>Expired</t>
  </si>
  <si>
    <t>Lower target if this repeats</t>
  </si>
  <si>
    <t>Freezer A</t>
  </si>
  <si>
    <t>No</t>
  </si>
  <si>
    <t>Prep error</t>
  </si>
  <si>
    <t>Review proofing schedule</t>
  </si>
  <si>
    <t>Walk-in bottom</t>
  </si>
  <si>
    <t>Do not prep today</t>
  </si>
  <si>
    <t>Reach-in</t>
  </si>
  <si>
    <t>Spoilage</t>
  </si>
  <si>
    <t>Buy smaller packs midweek</t>
  </si>
  <si>
    <t>Example Bakery Scenario</t>
  </si>
  <si>
    <t>Section</t>
  </si>
  <si>
    <t>Value</t>
  </si>
  <si>
    <t>Note</t>
  </si>
  <si>
    <t>Starting inventory</t>
  </si>
  <si>
    <t>15 count</t>
  </si>
  <si>
    <t>Target is 60, so prep 45.</t>
  </si>
  <si>
    <t>2 qt</t>
  </si>
  <si>
    <t>Use older batch before mixing new.</t>
  </si>
  <si>
    <t>10 lb</t>
  </si>
  <si>
    <t>Target is 10, so prep 0.</t>
  </si>
  <si>
    <t>Use-first</t>
  </si>
  <si>
    <t>1 qt</t>
  </si>
  <si>
    <t>Soft berries should be used early or cooked into compote.</t>
  </si>
  <si>
    <t>Prep list</t>
  </si>
  <si>
    <t>Spinach quiche mix</t>
  </si>
  <si>
    <t>Prep 5 qt</t>
  </si>
  <si>
    <t>Target 8 qt minus 3 qt on hand.</t>
  </si>
  <si>
    <t>Buy-next</t>
  </si>
  <si>
    <t>Cream cheese</t>
  </si>
  <si>
    <t>Low</t>
  </si>
  <si>
    <t>Needed for the next frosting batch.</t>
  </si>
  <si>
    <t>Waste review</t>
  </si>
  <si>
    <t>Pastry cream</t>
  </si>
  <si>
    <t>1 qt discarded</t>
  </si>
  <si>
    <t>Review target if this repeats.</t>
  </si>
  <si>
    <t>Sources</t>
  </si>
  <si>
    <t>Source</t>
  </si>
  <si>
    <t>URL</t>
  </si>
  <si>
    <t>Use</t>
  </si>
  <si>
    <t>FDA Food Code 2022</t>
  </si>
  <si>
    <t>https://www.fda.gov/food/fda-food-code/food-code-2022</t>
  </si>
  <si>
    <t>Date marking, TCS food, local adoption caveat</t>
  </si>
  <si>
    <t>FDA Food Code 2022 PDF</t>
  </si>
  <si>
    <t>https://www.fda.gov/media/164194/download?attachment=</t>
  </si>
  <si>
    <t>Food Code sections 3-501.11 through 3-501.17</t>
  </si>
  <si>
    <t>FoodSafety.gov FoodKeeper App</t>
  </si>
  <si>
    <t>https://www.foodsafety.gov/keep-food-safe/foodkeeper-app</t>
  </si>
  <si>
    <t>Quality and storage guidance</t>
  </si>
  <si>
    <t>EPA Wasted Food Scale</t>
  </si>
  <si>
    <t>https://www.epa.gov/sustainable-management-food/wasted-food-scale</t>
  </si>
  <si>
    <t>Prevention is preferred over disposal</t>
  </si>
  <si>
    <t>ReFED Restaurant Food Waste Action Guide</t>
  </si>
  <si>
    <t>https://refed.org/downloads/restaurant-food-waste-action-guide/</t>
  </si>
  <si>
    <t>Restaurant waste reduction practices</t>
  </si>
  <si>
    <t>ReFED Solutions for Food Waste</t>
  </si>
  <si>
    <t>https://refed.org/food-waste/the-solutions/</t>
  </si>
  <si>
    <t>Food waste prevention and target-measure-act context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</si>
</sst>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name val="Aptos"/>
    </font>
    <font>
      <b/>
      <sz val="11"/>
      <color rgb="FFFFFFFF"/>
      <name val="Aptos"/>
    </font>
    <font>
      <b/>
      <sz val="24"/>
      <color rgb="FFFFFFFF"/>
      <name val="Aptos Display"/>
    </font>
    <font>
      <b/>
      <sz val="15"/>
      <color rgb="FFFFFFFF"/>
      <name val="Aptos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rgb="FF2E5B46"/>
      </patternFill>
    </fill>
  </fills>
  <borders count="2">
    <border>
      <left/>
      <right/>
      <top/>
      <bottom/>
      <diagonal/>
    </border>
    <border>
      <left style="thin">
        <color rgb="FFE0E7E1"/>
      </left>
      <right style="thin">
        <color rgb="FFE0E7E1"/>
      </right>
      <top style="thin">
        <color rgb="FFE0E7E1"/>
      </top>
      <bottom style="thin">
        <color rgb="FFE0E7E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164" fontId="0" fillId="2" borderId="1" xfId="0" applyNumberFormat="1" applyFill="1" applyBorder="1"/>
    <xf numFmtId="0" fontId="3" fillId="4" borderId="0" xfId="0" applyFont="1" applyFill="1" applyAlignment="1">
      <alignment horizontal="left" vertical="center"/>
    </xf>
    <xf numFmtId="0" fontId="0" fillId="0" borderId="0" xfId="0"/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rgb="FFFFF2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D9EAD3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tabSelected="1" workbookViewId="0">
      <pane ySplit="2" topLeftCell="A3" activePane="bottomLeft" state="frozen"/>
      <selection pane="bottomLeft" activeCell="J28" sqref="J28"/>
    </sheetView>
  </sheetViews>
  <sheetFormatPr defaultRowHeight="15" x14ac:dyDescent="0.25"/>
  <cols>
    <col min="1" max="1" width="16" customWidth="1"/>
    <col min="2" max="2" width="26" customWidth="1"/>
    <col min="3" max="3" width="12" customWidth="1"/>
    <col min="4" max="4" width="16" customWidth="1"/>
    <col min="5" max="5" width="15" customWidth="1"/>
    <col min="6" max="7" width="16" customWidth="1"/>
    <col min="8" max="8" width="22" customWidth="1"/>
    <col min="9" max="9" width="12" customWidth="1"/>
    <col min="10" max="10" width="13" customWidth="1"/>
    <col min="11" max="11" width="20" customWidth="1"/>
    <col min="12" max="12" width="12" customWidth="1"/>
    <col min="13" max="13" width="28" customWidth="1"/>
    <col min="14" max="14" width="14" customWidth="1"/>
  </cols>
  <sheetData>
    <row r="1" spans="1:14" ht="54" customHeight="1" x14ac:dyDescent="0.25">
      <c r="A1" s="5" t="s">
        <v>0</v>
      </c>
      <c r="B1" s="6"/>
      <c r="C1" s="7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0" customHeight="1" x14ac:dyDescent="0.2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</row>
    <row r="3" spans="1:14" x14ac:dyDescent="0.25">
      <c r="A3" s="2" t="s">
        <v>16</v>
      </c>
      <c r="B3" s="2" t="s">
        <v>17</v>
      </c>
      <c r="C3" s="2" t="s">
        <v>18</v>
      </c>
      <c r="D3" s="2">
        <v>15</v>
      </c>
      <c r="E3" s="2">
        <v>60</v>
      </c>
      <c r="F3" s="2">
        <v>12</v>
      </c>
      <c r="G3" s="3">
        <f t="shared" ref="G3:G22" si="0">MAX(E3-D3,0)</f>
        <v>45</v>
      </c>
      <c r="H3" s="4">
        <v>46207</v>
      </c>
      <c r="I3" s="3">
        <f t="shared" ref="I3:I22" ca="1" si="1">IF(H3="","",H3-TODAY())</f>
        <v>2</v>
      </c>
      <c r="J3" s="3" t="str">
        <f t="shared" ref="J3:J22" ca="1" si="2">IF(I3="","",IF(I3&lt;=2,"Yes","No"))</f>
        <v>Yes</v>
      </c>
      <c r="K3" s="3" t="str">
        <f t="shared" ref="K3:K22" si="3">IF(G3&gt;0,"Prep "&amp;G3&amp;" "&amp;C3,"Do not prep")</f>
        <v>Prep 45 count</v>
      </c>
      <c r="L3" s="3" t="str">
        <f t="shared" ref="L3:L22" si="4">IF(D3&lt;F3,"Yes","No")</f>
        <v>No</v>
      </c>
      <c r="M3" s="2" t="s">
        <v>19</v>
      </c>
      <c r="N3" s="2" t="s">
        <v>20</v>
      </c>
    </row>
    <row r="4" spans="1:14" x14ac:dyDescent="0.25">
      <c r="A4" s="2" t="s">
        <v>21</v>
      </c>
      <c r="B4" s="2" t="s">
        <v>22</v>
      </c>
      <c r="C4" s="2" t="s">
        <v>18</v>
      </c>
      <c r="D4" s="2">
        <v>4</v>
      </c>
      <c r="E4" s="2">
        <v>20</v>
      </c>
      <c r="F4" s="2">
        <v>6</v>
      </c>
      <c r="G4" s="3">
        <f t="shared" si="0"/>
        <v>16</v>
      </c>
      <c r="H4" s="4">
        <v>46208</v>
      </c>
      <c r="I4" s="3">
        <f t="shared" ca="1" si="1"/>
        <v>3</v>
      </c>
      <c r="J4" s="3" t="str">
        <f t="shared" ca="1" si="2"/>
        <v>No</v>
      </c>
      <c r="K4" s="3" t="str">
        <f t="shared" si="3"/>
        <v>Prep 16 count</v>
      </c>
      <c r="L4" s="3" t="str">
        <f t="shared" si="4"/>
        <v>Yes</v>
      </c>
      <c r="M4" s="2" t="s">
        <v>23</v>
      </c>
      <c r="N4" s="2" t="s">
        <v>20</v>
      </c>
    </row>
    <row r="5" spans="1:14" x14ac:dyDescent="0.25">
      <c r="A5" s="2" t="s">
        <v>24</v>
      </c>
      <c r="B5" s="2" t="s">
        <v>25</v>
      </c>
      <c r="C5" s="2" t="s">
        <v>26</v>
      </c>
      <c r="D5" s="2">
        <v>2</v>
      </c>
      <c r="E5" s="2">
        <v>5</v>
      </c>
      <c r="F5" s="2">
        <v>1</v>
      </c>
      <c r="G5" s="3">
        <f t="shared" si="0"/>
        <v>3</v>
      </c>
      <c r="H5" s="4">
        <v>46206</v>
      </c>
      <c r="I5" s="3">
        <f t="shared" ca="1" si="1"/>
        <v>1</v>
      </c>
      <c r="J5" s="3" t="str">
        <f t="shared" ca="1" si="2"/>
        <v>Yes</v>
      </c>
      <c r="K5" s="3" t="str">
        <f t="shared" si="3"/>
        <v>Prep 3 qt</v>
      </c>
      <c r="L5" s="3" t="str">
        <f t="shared" si="4"/>
        <v>No</v>
      </c>
      <c r="M5" s="2" t="s">
        <v>27</v>
      </c>
      <c r="N5" s="2" t="s">
        <v>28</v>
      </c>
    </row>
    <row r="6" spans="1:14" x14ac:dyDescent="0.25">
      <c r="A6" s="2" t="s">
        <v>29</v>
      </c>
      <c r="B6" s="2" t="s">
        <v>30</v>
      </c>
      <c r="C6" s="2" t="s">
        <v>26</v>
      </c>
      <c r="D6" s="2">
        <v>1</v>
      </c>
      <c r="E6" s="2">
        <v>6</v>
      </c>
      <c r="F6" s="2">
        <v>2</v>
      </c>
      <c r="G6" s="3">
        <f t="shared" si="0"/>
        <v>5</v>
      </c>
      <c r="H6" s="4">
        <v>46205</v>
      </c>
      <c r="I6" s="3">
        <f t="shared" ca="1" si="1"/>
        <v>0</v>
      </c>
      <c r="J6" s="3" t="str">
        <f t="shared" ca="1" si="2"/>
        <v>Yes</v>
      </c>
      <c r="K6" s="3" t="str">
        <f t="shared" si="3"/>
        <v>Prep 5 qt</v>
      </c>
      <c r="L6" s="3" t="str">
        <f t="shared" si="4"/>
        <v>Yes</v>
      </c>
      <c r="M6" s="2" t="s">
        <v>31</v>
      </c>
      <c r="N6" s="2" t="s">
        <v>28</v>
      </c>
    </row>
    <row r="7" spans="1:14" x14ac:dyDescent="0.25">
      <c r="A7" s="2" t="s">
        <v>29</v>
      </c>
      <c r="B7" s="2" t="s">
        <v>32</v>
      </c>
      <c r="C7" s="2" t="s">
        <v>33</v>
      </c>
      <c r="D7" s="2">
        <v>3</v>
      </c>
      <c r="E7" s="2">
        <v>3</v>
      </c>
      <c r="F7" s="2">
        <v>1</v>
      </c>
      <c r="G7" s="3">
        <f t="shared" si="0"/>
        <v>0</v>
      </c>
      <c r="H7" s="4">
        <v>46207</v>
      </c>
      <c r="I7" s="3">
        <f t="shared" ca="1" si="1"/>
        <v>2</v>
      </c>
      <c r="J7" s="3" t="str">
        <f t="shared" ca="1" si="2"/>
        <v>Yes</v>
      </c>
      <c r="K7" s="3" t="str">
        <f t="shared" si="3"/>
        <v>Do not prep</v>
      </c>
      <c r="L7" s="3" t="str">
        <f t="shared" si="4"/>
        <v>No</v>
      </c>
      <c r="M7" s="2" t="s">
        <v>34</v>
      </c>
      <c r="N7" s="2" t="s">
        <v>35</v>
      </c>
    </row>
    <row r="8" spans="1:14" x14ac:dyDescent="0.25">
      <c r="A8" s="2" t="s">
        <v>36</v>
      </c>
      <c r="B8" s="2" t="s">
        <v>37</v>
      </c>
      <c r="C8" s="2" t="s">
        <v>33</v>
      </c>
      <c r="D8" s="2">
        <v>10</v>
      </c>
      <c r="E8" s="2">
        <v>10</v>
      </c>
      <c r="F8" s="2">
        <v>3</v>
      </c>
      <c r="G8" s="3">
        <f t="shared" si="0"/>
        <v>0</v>
      </c>
      <c r="H8" s="4">
        <v>46209</v>
      </c>
      <c r="I8" s="3">
        <f t="shared" ca="1" si="1"/>
        <v>4</v>
      </c>
      <c r="J8" s="3" t="str">
        <f t="shared" ca="1" si="2"/>
        <v>No</v>
      </c>
      <c r="K8" s="3" t="str">
        <f t="shared" si="3"/>
        <v>Do not prep</v>
      </c>
      <c r="L8" s="3" t="str">
        <f t="shared" si="4"/>
        <v>No</v>
      </c>
      <c r="M8" s="2" t="s">
        <v>38</v>
      </c>
      <c r="N8" s="2" t="s">
        <v>35</v>
      </c>
    </row>
    <row r="9" spans="1:14" x14ac:dyDescent="0.25">
      <c r="A9" s="2" t="s">
        <v>39</v>
      </c>
      <c r="B9" s="2" t="s">
        <v>40</v>
      </c>
      <c r="C9" s="2" t="s">
        <v>26</v>
      </c>
      <c r="D9" s="2">
        <v>0.5</v>
      </c>
      <c r="E9" s="2">
        <v>4</v>
      </c>
      <c r="F9" s="2">
        <v>1</v>
      </c>
      <c r="G9" s="3">
        <f t="shared" si="0"/>
        <v>3.5</v>
      </c>
      <c r="H9" s="4">
        <v>46206</v>
      </c>
      <c r="I9" s="3">
        <f t="shared" ca="1" si="1"/>
        <v>1</v>
      </c>
      <c r="J9" s="3" t="str">
        <f t="shared" ca="1" si="2"/>
        <v>Yes</v>
      </c>
      <c r="K9" s="3" t="str">
        <f t="shared" si="3"/>
        <v>Prep 3.5 qt</v>
      </c>
      <c r="L9" s="3" t="str">
        <f t="shared" si="4"/>
        <v>Yes</v>
      </c>
      <c r="M9" s="2" t="s">
        <v>41</v>
      </c>
      <c r="N9" s="2" t="s">
        <v>20</v>
      </c>
    </row>
    <row r="10" spans="1:14" x14ac:dyDescent="0.25">
      <c r="A10" s="2" t="s">
        <v>24</v>
      </c>
      <c r="B10" s="2" t="s">
        <v>42</v>
      </c>
      <c r="C10" s="2" t="s">
        <v>26</v>
      </c>
      <c r="D10" s="2">
        <v>1</v>
      </c>
      <c r="E10" s="2">
        <v>3</v>
      </c>
      <c r="F10" s="2">
        <v>1</v>
      </c>
      <c r="G10" s="3">
        <f t="shared" si="0"/>
        <v>2</v>
      </c>
      <c r="H10" s="4">
        <v>46207</v>
      </c>
      <c r="I10" s="3">
        <f t="shared" ca="1" si="1"/>
        <v>2</v>
      </c>
      <c r="J10" s="3" t="str">
        <f t="shared" ca="1" si="2"/>
        <v>Yes</v>
      </c>
      <c r="K10" s="3" t="str">
        <f t="shared" si="3"/>
        <v>Prep 2 qt</v>
      </c>
      <c r="L10" s="3" t="str">
        <f t="shared" si="4"/>
        <v>No</v>
      </c>
      <c r="M10" s="2" t="s">
        <v>43</v>
      </c>
      <c r="N10" s="2" t="s">
        <v>28</v>
      </c>
    </row>
    <row r="11" spans="1:14" x14ac:dyDescent="0.25">
      <c r="A11" s="2"/>
      <c r="B11" s="2"/>
      <c r="C11" s="2"/>
      <c r="D11" s="2"/>
      <c r="E11" s="2"/>
      <c r="F11" s="2"/>
      <c r="G11" s="3"/>
      <c r="H11" s="4"/>
      <c r="I11" s="3"/>
      <c r="J11" s="3"/>
      <c r="K11" s="3"/>
      <c r="L11" s="3"/>
      <c r="M11" s="2"/>
      <c r="N11" s="2"/>
    </row>
    <row r="12" spans="1:14" x14ac:dyDescent="0.25">
      <c r="A12" s="2"/>
      <c r="B12" s="2"/>
      <c r="C12" s="2"/>
      <c r="D12" s="2"/>
      <c r="E12" s="2"/>
      <c r="F12" s="2"/>
      <c r="G12" s="3"/>
      <c r="H12" s="4"/>
      <c r="I12" s="3"/>
      <c r="J12" s="3"/>
      <c r="K12" s="3"/>
      <c r="L12" s="3"/>
      <c r="M12" s="2"/>
      <c r="N12" s="2"/>
    </row>
    <row r="13" spans="1:14" x14ac:dyDescent="0.25">
      <c r="A13" s="2"/>
      <c r="B13" s="2"/>
      <c r="C13" s="2"/>
      <c r="D13" s="2"/>
      <c r="E13" s="2"/>
      <c r="F13" s="2"/>
      <c r="G13" s="3"/>
      <c r="H13" s="4"/>
      <c r="I13" s="3"/>
      <c r="J13" s="3"/>
      <c r="K13" s="3"/>
      <c r="L13" s="3"/>
      <c r="M13" s="2"/>
      <c r="N13" s="2"/>
    </row>
    <row r="14" spans="1:14" x14ac:dyDescent="0.25">
      <c r="A14" s="2"/>
      <c r="B14" s="2"/>
      <c r="C14" s="2"/>
      <c r="D14" s="2"/>
      <c r="E14" s="2"/>
      <c r="F14" s="2"/>
      <c r="G14" s="3"/>
      <c r="H14" s="4"/>
      <c r="I14" s="3"/>
      <c r="J14" s="3"/>
      <c r="K14" s="3"/>
      <c r="L14" s="3"/>
      <c r="M14" s="2"/>
      <c r="N14" s="2"/>
    </row>
    <row r="15" spans="1:14" x14ac:dyDescent="0.25">
      <c r="A15" s="2"/>
      <c r="B15" s="2"/>
      <c r="C15" s="2"/>
      <c r="D15" s="2"/>
      <c r="E15" s="2"/>
      <c r="F15" s="2"/>
      <c r="G15" s="3"/>
      <c r="H15" s="4"/>
      <c r="I15" s="3"/>
      <c r="J15" s="3"/>
      <c r="K15" s="3"/>
      <c r="L15" s="3"/>
      <c r="M15" s="2"/>
      <c r="N15" s="2"/>
    </row>
    <row r="16" spans="1:14" x14ac:dyDescent="0.25">
      <c r="A16" s="2"/>
      <c r="B16" s="2"/>
      <c r="C16" s="2"/>
      <c r="D16" s="2"/>
      <c r="E16" s="2"/>
      <c r="F16" s="2"/>
      <c r="G16" s="3"/>
      <c r="H16" s="4"/>
      <c r="I16" s="3"/>
      <c r="J16" s="3"/>
      <c r="K16" s="3"/>
      <c r="L16" s="3"/>
      <c r="M16" s="2"/>
      <c r="N16" s="2"/>
    </row>
    <row r="17" spans="1:14" x14ac:dyDescent="0.25">
      <c r="A17" s="2"/>
      <c r="B17" s="2"/>
      <c r="C17" s="2"/>
      <c r="D17" s="2"/>
      <c r="E17" s="2"/>
      <c r="F17" s="2"/>
      <c r="G17" s="3"/>
      <c r="H17" s="4"/>
      <c r="I17" s="3"/>
      <c r="J17" s="3"/>
      <c r="K17" s="3"/>
      <c r="L17" s="3"/>
      <c r="M17" s="2"/>
      <c r="N17" s="2"/>
    </row>
    <row r="18" spans="1:14" x14ac:dyDescent="0.25">
      <c r="A18" s="2"/>
      <c r="B18" s="2"/>
      <c r="C18" s="2"/>
      <c r="D18" s="2"/>
      <c r="E18" s="2"/>
      <c r="F18" s="2"/>
      <c r="G18" s="3"/>
      <c r="H18" s="4"/>
      <c r="I18" s="3"/>
      <c r="J18" s="3"/>
      <c r="K18" s="3"/>
      <c r="L18" s="3"/>
      <c r="M18" s="2"/>
      <c r="N18" s="2"/>
    </row>
    <row r="19" spans="1:14" x14ac:dyDescent="0.25">
      <c r="A19" s="2"/>
      <c r="B19" s="2"/>
      <c r="C19" s="2"/>
      <c r="D19" s="2"/>
      <c r="E19" s="2"/>
      <c r="F19" s="2"/>
      <c r="G19" s="3"/>
      <c r="H19" s="4"/>
      <c r="I19" s="3"/>
      <c r="J19" s="3"/>
      <c r="K19" s="3"/>
      <c r="L19" s="3"/>
      <c r="M19" s="2"/>
      <c r="N19" s="2"/>
    </row>
    <row r="20" spans="1:14" x14ac:dyDescent="0.25">
      <c r="A20" s="2"/>
      <c r="B20" s="2"/>
      <c r="C20" s="2"/>
      <c r="D20" s="2"/>
      <c r="E20" s="2"/>
      <c r="F20" s="2"/>
      <c r="G20" s="3"/>
      <c r="H20" s="4"/>
      <c r="I20" s="3"/>
      <c r="J20" s="3"/>
      <c r="K20" s="3"/>
      <c r="L20" s="3"/>
      <c r="M20" s="2"/>
      <c r="N20" s="2"/>
    </row>
    <row r="21" spans="1:14" x14ac:dyDescent="0.25">
      <c r="A21" s="2"/>
      <c r="B21" s="2"/>
      <c r="C21" s="2"/>
      <c r="D21" s="2"/>
      <c r="E21" s="2"/>
      <c r="F21" s="2"/>
      <c r="G21" s="3"/>
      <c r="H21" s="4"/>
      <c r="I21" s="3"/>
      <c r="J21" s="3"/>
      <c r="K21" s="3"/>
      <c r="L21" s="3"/>
      <c r="M21" s="2"/>
      <c r="N21" s="2"/>
    </row>
    <row r="22" spans="1:14" x14ac:dyDescent="0.25">
      <c r="A22" s="2"/>
      <c r="B22" s="2"/>
      <c r="C22" s="2"/>
      <c r="D22" s="2"/>
      <c r="E22" s="2"/>
      <c r="F22" s="2"/>
      <c r="G22" s="3"/>
      <c r="H22" s="4"/>
      <c r="I22" s="3"/>
      <c r="J22" s="3"/>
      <c r="K22" s="3"/>
      <c r="L22" s="3"/>
      <c r="M22" s="2"/>
      <c r="N22" s="2"/>
    </row>
  </sheetData>
  <autoFilter ref="A2:N22" xr:uid="{00000000-0009-0000-0000-000001000000}"/>
  <mergeCells count="2">
    <mergeCell ref="A1:B1"/>
    <mergeCell ref="C1:N1"/>
  </mergeCells>
  <conditionalFormatting sqref="G3:G200">
    <cfRule type="cellIs" dxfId="5" priority="2" operator="greaterThan">
      <formula>0</formula>
    </cfRule>
  </conditionalFormatting>
  <conditionalFormatting sqref="I3:I200">
    <cfRule type="cellIs" dxfId="4" priority="1" operator="lessThanOrEqual">
      <formula>2</formula>
    </cfRule>
  </conditionalFormatting>
  <conditionalFormatting sqref="L3:L200">
    <cfRule type="containsText" dxfId="3" priority="3" operator="containsText" text="Yes">
      <formula>NOT(ISERROR(SEARCH("Yes",L3)))</formula>
    </cfRule>
  </conditionalFormatting>
  <dataValidations count="3">
    <dataValidation type="list" allowBlank="1" showErrorMessage="1" sqref="A3:A200" xr:uid="{00000000-0002-0000-0100-000000000000}">
      <formula1>"Dough,Pastry,Fillings,Frosting,Produce,Protein,Savory"</formula1>
    </dataValidation>
    <dataValidation type="list" allowBlank="1" showErrorMessage="1" sqref="C3:C200" xr:uid="{00000000-0002-0000-0100-000001000000}">
      <formula1>"count,lb,qt,tray,tub,kg,each"</formula1>
    </dataValidation>
    <dataValidation type="list" allowBlank="1" showErrorMessage="1" sqref="M3:M200" xr:uid="{00000000-0002-0000-0100-000002000000}">
      <formula1>"Overproduction,Spoilage,Expired,Prep error,Quality issue,Other"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6"/>
  <sheetViews>
    <sheetView topLeftCell="L1" workbookViewId="0">
      <pane ySplit="2" topLeftCell="A3" activePane="bottomLeft" state="frozen"/>
      <selection pane="bottomLeft" activeCell="F7" sqref="F7:W20"/>
    </sheetView>
  </sheetViews>
  <sheetFormatPr defaultRowHeight="15" x14ac:dyDescent="0.25"/>
  <cols>
    <col min="1" max="1" width="16" customWidth="1"/>
    <col min="2" max="2" width="26" customWidth="1"/>
    <col min="3" max="3" width="12" customWidth="1"/>
    <col min="4" max="4" width="16" customWidth="1"/>
    <col min="5" max="5" width="15" customWidth="1"/>
    <col min="6" max="7" width="16" customWidth="1"/>
    <col min="8" max="8" width="22" customWidth="1"/>
    <col min="9" max="9" width="12" customWidth="1"/>
    <col min="10" max="10" width="13" customWidth="1"/>
    <col min="11" max="11" width="20" customWidth="1"/>
    <col min="12" max="12" width="12" customWidth="1"/>
    <col min="13" max="13" width="28" customWidth="1"/>
    <col min="14" max="14" width="14" customWidth="1"/>
    <col min="15" max="16" width="20" customWidth="1"/>
    <col min="17" max="17" width="16" customWidth="1"/>
    <col min="18" max="19" width="15" customWidth="1"/>
    <col min="20" max="20" width="18" customWidth="1"/>
    <col min="21" max="21" width="30" customWidth="1"/>
  </cols>
  <sheetData>
    <row r="1" spans="1:21" ht="54" customHeight="1" x14ac:dyDescent="0.25">
      <c r="A1" s="5" t="s">
        <v>0</v>
      </c>
      <c r="B1" s="6"/>
      <c r="C1" s="6"/>
      <c r="D1" s="6"/>
      <c r="E1" s="7" t="s">
        <v>44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30" customHeight="1" x14ac:dyDescent="0.2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45</v>
      </c>
      <c r="P2" s="1" t="s">
        <v>46</v>
      </c>
      <c r="Q2" s="1" t="s">
        <v>47</v>
      </c>
      <c r="R2" s="1" t="s">
        <v>48</v>
      </c>
      <c r="S2" s="1" t="s">
        <v>49</v>
      </c>
      <c r="T2" s="1" t="s">
        <v>50</v>
      </c>
      <c r="U2" s="1" t="s">
        <v>51</v>
      </c>
    </row>
    <row r="3" spans="1:21" x14ac:dyDescent="0.25">
      <c r="A3" s="2" t="s">
        <v>24</v>
      </c>
      <c r="B3" s="2" t="s">
        <v>25</v>
      </c>
      <c r="C3" s="2" t="s">
        <v>26</v>
      </c>
      <c r="D3" s="2">
        <v>2</v>
      </c>
      <c r="E3" s="2">
        <v>5</v>
      </c>
      <c r="F3" s="2">
        <v>1</v>
      </c>
      <c r="G3" s="3">
        <f t="shared" ref="G3:G16" si="0">MAX(E3-D3,0)</f>
        <v>3</v>
      </c>
      <c r="H3" s="4">
        <v>46206</v>
      </c>
      <c r="I3" s="3">
        <f t="shared" ref="I3:I16" ca="1" si="1">IF(H3="","",H3-TODAY())</f>
        <v>1</v>
      </c>
      <c r="J3" s="3" t="str">
        <f t="shared" ref="J3:J16" ca="1" si="2">IF(I3="","",IF(I3&lt;=2,"Yes","No"))</f>
        <v>Yes</v>
      </c>
      <c r="K3" s="3" t="str">
        <f t="shared" ref="K3:K16" si="3">IF(G3&gt;0,"Prep "&amp;G3&amp;" "&amp;C3,"Do not prep")</f>
        <v>Prep 3 qt</v>
      </c>
      <c r="L3" s="3" t="str">
        <f t="shared" ref="L3:L16" si="4">IF(D3&lt;F3,"Yes","No")</f>
        <v>No</v>
      </c>
      <c r="M3" s="2" t="s">
        <v>27</v>
      </c>
      <c r="N3" s="2" t="s">
        <v>28</v>
      </c>
      <c r="O3" s="2" t="s">
        <v>52</v>
      </c>
      <c r="P3" s="2" t="s">
        <v>53</v>
      </c>
      <c r="Q3" s="4">
        <v>46201</v>
      </c>
      <c r="R3" s="2">
        <v>3</v>
      </c>
      <c r="S3" s="2">
        <v>1</v>
      </c>
      <c r="T3" s="2" t="s">
        <v>54</v>
      </c>
      <c r="U3" s="2" t="s">
        <v>55</v>
      </c>
    </row>
    <row r="4" spans="1:21" x14ac:dyDescent="0.25">
      <c r="A4" s="2" t="s">
        <v>16</v>
      </c>
      <c r="B4" s="2" t="s">
        <v>17</v>
      </c>
      <c r="C4" s="2" t="s">
        <v>18</v>
      </c>
      <c r="D4" s="2">
        <v>15</v>
      </c>
      <c r="E4" s="2">
        <v>60</v>
      </c>
      <c r="F4" s="2">
        <v>12</v>
      </c>
      <c r="G4" s="3">
        <f t="shared" si="0"/>
        <v>45</v>
      </c>
      <c r="H4" s="4">
        <v>46207</v>
      </c>
      <c r="I4" s="3">
        <f t="shared" ca="1" si="1"/>
        <v>2</v>
      </c>
      <c r="J4" s="3" t="str">
        <f t="shared" ca="1" si="2"/>
        <v>Yes</v>
      </c>
      <c r="K4" s="3" t="str">
        <f t="shared" si="3"/>
        <v>Prep 45 count</v>
      </c>
      <c r="L4" s="3" t="str">
        <f t="shared" si="4"/>
        <v>No</v>
      </c>
      <c r="M4" s="2" t="s">
        <v>19</v>
      </c>
      <c r="N4" s="2" t="s">
        <v>20</v>
      </c>
      <c r="O4" s="2" t="s">
        <v>56</v>
      </c>
      <c r="P4" s="2" t="s">
        <v>57</v>
      </c>
      <c r="Q4" s="4">
        <v>46204</v>
      </c>
      <c r="R4" s="2">
        <v>45</v>
      </c>
      <c r="S4" s="2">
        <v>4</v>
      </c>
      <c r="T4" s="2" t="s">
        <v>58</v>
      </c>
      <c r="U4" s="2" t="s">
        <v>59</v>
      </c>
    </row>
    <row r="5" spans="1:21" x14ac:dyDescent="0.25">
      <c r="A5" s="2" t="s">
        <v>36</v>
      </c>
      <c r="B5" s="2" t="s">
        <v>37</v>
      </c>
      <c r="C5" s="2" t="s">
        <v>33</v>
      </c>
      <c r="D5" s="2">
        <v>10</v>
      </c>
      <c r="E5" s="2">
        <v>10</v>
      </c>
      <c r="F5" s="2">
        <v>3</v>
      </c>
      <c r="G5" s="3">
        <f t="shared" si="0"/>
        <v>0</v>
      </c>
      <c r="H5" s="4">
        <v>46209</v>
      </c>
      <c r="I5" s="3">
        <f t="shared" ca="1" si="1"/>
        <v>4</v>
      </c>
      <c r="J5" s="3" t="str">
        <f t="shared" ca="1" si="2"/>
        <v>No</v>
      </c>
      <c r="K5" s="3" t="str">
        <f t="shared" si="3"/>
        <v>Do not prep</v>
      </c>
      <c r="L5" s="3" t="str">
        <f t="shared" si="4"/>
        <v>No</v>
      </c>
      <c r="M5" s="2" t="s">
        <v>38</v>
      </c>
      <c r="N5" s="2" t="s">
        <v>35</v>
      </c>
      <c r="O5" s="2" t="s">
        <v>60</v>
      </c>
      <c r="P5" s="2" t="s">
        <v>53</v>
      </c>
      <c r="Q5" s="4">
        <v>46203</v>
      </c>
      <c r="R5" s="2">
        <v>0</v>
      </c>
      <c r="S5" s="2">
        <v>0</v>
      </c>
      <c r="T5" s="2"/>
      <c r="U5" s="2" t="s">
        <v>61</v>
      </c>
    </row>
    <row r="6" spans="1:21" x14ac:dyDescent="0.25">
      <c r="A6" s="2" t="s">
        <v>29</v>
      </c>
      <c r="B6" s="2" t="s">
        <v>30</v>
      </c>
      <c r="C6" s="2" t="s">
        <v>26</v>
      </c>
      <c r="D6" s="2">
        <v>1</v>
      </c>
      <c r="E6" s="2">
        <v>6</v>
      </c>
      <c r="F6" s="2">
        <v>2</v>
      </c>
      <c r="G6" s="3">
        <f t="shared" si="0"/>
        <v>5</v>
      </c>
      <c r="H6" s="4">
        <v>46205</v>
      </c>
      <c r="I6" s="3">
        <f t="shared" ca="1" si="1"/>
        <v>0</v>
      </c>
      <c r="J6" s="3" t="str">
        <f t="shared" ca="1" si="2"/>
        <v>Yes</v>
      </c>
      <c r="K6" s="3" t="str">
        <f t="shared" si="3"/>
        <v>Prep 5 qt</v>
      </c>
      <c r="L6" s="3" t="str">
        <f t="shared" si="4"/>
        <v>Yes</v>
      </c>
      <c r="M6" s="2" t="s">
        <v>31</v>
      </c>
      <c r="N6" s="2" t="s">
        <v>28</v>
      </c>
      <c r="O6" s="2" t="s">
        <v>62</v>
      </c>
      <c r="P6" s="2" t="s">
        <v>57</v>
      </c>
      <c r="Q6" s="4">
        <v>46204</v>
      </c>
      <c r="R6" s="2">
        <v>0</v>
      </c>
      <c r="S6" s="2">
        <v>0.5</v>
      </c>
      <c r="T6" s="2" t="s">
        <v>63</v>
      </c>
      <c r="U6" s="2" t="s">
        <v>64</v>
      </c>
    </row>
    <row r="7" spans="1:21" x14ac:dyDescent="0.25">
      <c r="A7" s="2"/>
      <c r="B7" s="2"/>
      <c r="C7" s="2"/>
      <c r="D7" s="2"/>
      <c r="E7" s="2"/>
      <c r="F7" s="2"/>
      <c r="G7" s="3"/>
      <c r="H7" s="4"/>
      <c r="I7" s="3"/>
      <c r="J7" s="3"/>
      <c r="K7" s="3"/>
      <c r="L7" s="3"/>
      <c r="M7" s="2"/>
      <c r="N7" s="2"/>
      <c r="O7" s="2"/>
      <c r="P7" s="2"/>
      <c r="Q7" s="4"/>
      <c r="R7" s="2"/>
      <c r="S7" s="2"/>
      <c r="T7" s="2"/>
      <c r="U7" s="2"/>
    </row>
    <row r="8" spans="1:21" x14ac:dyDescent="0.25">
      <c r="A8" s="2"/>
      <c r="B8" s="2"/>
      <c r="C8" s="2"/>
      <c r="D8" s="2"/>
      <c r="E8" s="2"/>
      <c r="F8" s="2"/>
      <c r="G8" s="3"/>
      <c r="H8" s="4"/>
      <c r="I8" s="3"/>
      <c r="J8" s="3"/>
      <c r="K8" s="3"/>
      <c r="L8" s="3"/>
      <c r="M8" s="2"/>
      <c r="N8" s="2"/>
      <c r="O8" s="2"/>
      <c r="P8" s="2"/>
      <c r="Q8" s="4"/>
      <c r="R8" s="2"/>
      <c r="S8" s="2"/>
      <c r="T8" s="2"/>
      <c r="U8" s="2"/>
    </row>
    <row r="9" spans="1:21" x14ac:dyDescent="0.25">
      <c r="A9" s="2"/>
      <c r="B9" s="2"/>
      <c r="C9" s="2"/>
      <c r="D9" s="2"/>
      <c r="E9" s="2"/>
      <c r="F9" s="2"/>
      <c r="G9" s="3"/>
      <c r="H9" s="4"/>
      <c r="I9" s="3"/>
      <c r="J9" s="3"/>
      <c r="K9" s="3"/>
      <c r="L9" s="3"/>
      <c r="M9" s="2"/>
      <c r="N9" s="2"/>
      <c r="O9" s="2"/>
      <c r="P9" s="2"/>
      <c r="Q9" s="4"/>
      <c r="R9" s="2"/>
      <c r="S9" s="2"/>
      <c r="T9" s="2"/>
      <c r="U9" s="2"/>
    </row>
    <row r="10" spans="1:21" x14ac:dyDescent="0.25">
      <c r="A10" s="2"/>
      <c r="B10" s="2"/>
      <c r="C10" s="2"/>
      <c r="D10" s="2"/>
      <c r="E10" s="2"/>
      <c r="F10" s="2"/>
      <c r="G10" s="3"/>
      <c r="H10" s="4"/>
      <c r="I10" s="3"/>
      <c r="J10" s="3"/>
      <c r="K10" s="3"/>
      <c r="L10" s="3"/>
      <c r="M10" s="2"/>
      <c r="N10" s="2"/>
      <c r="O10" s="2"/>
      <c r="P10" s="2"/>
      <c r="Q10" s="4"/>
      <c r="R10" s="2"/>
      <c r="S10" s="2"/>
      <c r="T10" s="2"/>
      <c r="U10" s="2"/>
    </row>
    <row r="11" spans="1:21" x14ac:dyDescent="0.25">
      <c r="A11" s="2"/>
      <c r="B11" s="2"/>
      <c r="C11" s="2"/>
      <c r="D11" s="2"/>
      <c r="E11" s="2"/>
      <c r="F11" s="2"/>
      <c r="G11" s="3"/>
      <c r="H11" s="4"/>
      <c r="I11" s="3"/>
      <c r="J11" s="3"/>
      <c r="K11" s="3"/>
      <c r="L11" s="3"/>
      <c r="M11" s="2"/>
      <c r="N11" s="2"/>
      <c r="O11" s="2"/>
      <c r="P11" s="2"/>
      <c r="Q11" s="4"/>
      <c r="R11" s="2"/>
      <c r="S11" s="2"/>
      <c r="T11" s="2"/>
      <c r="U11" s="2"/>
    </row>
    <row r="12" spans="1:21" x14ac:dyDescent="0.25">
      <c r="A12" s="2"/>
      <c r="B12" s="2"/>
      <c r="C12" s="2"/>
      <c r="D12" s="2"/>
      <c r="E12" s="2"/>
      <c r="F12" s="2"/>
      <c r="G12" s="3"/>
      <c r="H12" s="4"/>
      <c r="I12" s="3"/>
      <c r="J12" s="3"/>
      <c r="K12" s="3"/>
      <c r="L12" s="3"/>
      <c r="M12" s="2"/>
      <c r="N12" s="2"/>
      <c r="O12" s="2"/>
      <c r="P12" s="2"/>
      <c r="Q12" s="4"/>
      <c r="R12" s="2"/>
      <c r="S12" s="2"/>
      <c r="T12" s="2"/>
      <c r="U12" s="2"/>
    </row>
    <row r="13" spans="1:21" x14ac:dyDescent="0.25">
      <c r="A13" s="2"/>
      <c r="B13" s="2"/>
      <c r="C13" s="2"/>
      <c r="D13" s="2"/>
      <c r="E13" s="2"/>
      <c r="F13" s="2"/>
      <c r="G13" s="3"/>
      <c r="H13" s="4"/>
      <c r="I13" s="3"/>
      <c r="J13" s="3"/>
      <c r="K13" s="3"/>
      <c r="L13" s="3"/>
      <c r="M13" s="2"/>
      <c r="N13" s="2"/>
      <c r="O13" s="2"/>
      <c r="P13" s="2"/>
      <c r="Q13" s="4"/>
      <c r="R13" s="2"/>
      <c r="S13" s="2"/>
      <c r="T13" s="2"/>
      <c r="U13" s="2"/>
    </row>
    <row r="14" spans="1:21" x14ac:dyDescent="0.25">
      <c r="A14" s="2"/>
      <c r="B14" s="2"/>
      <c r="C14" s="2"/>
      <c r="D14" s="2"/>
      <c r="E14" s="2"/>
      <c r="F14" s="2"/>
      <c r="G14" s="3"/>
      <c r="H14" s="4"/>
      <c r="I14" s="3"/>
      <c r="J14" s="3"/>
      <c r="K14" s="3"/>
      <c r="L14" s="3"/>
      <c r="M14" s="2"/>
      <c r="N14" s="2"/>
      <c r="O14" s="2"/>
      <c r="P14" s="2"/>
      <c r="Q14" s="4"/>
      <c r="R14" s="2"/>
      <c r="S14" s="2"/>
      <c r="T14" s="2"/>
      <c r="U14" s="2"/>
    </row>
    <row r="15" spans="1:21" x14ac:dyDescent="0.25">
      <c r="A15" s="2"/>
      <c r="B15" s="2"/>
      <c r="C15" s="2"/>
      <c r="D15" s="2"/>
      <c r="E15" s="2"/>
      <c r="F15" s="2"/>
      <c r="G15" s="3"/>
      <c r="H15" s="4"/>
      <c r="I15" s="3"/>
      <c r="J15" s="3"/>
      <c r="K15" s="3"/>
      <c r="L15" s="3"/>
      <c r="M15" s="2"/>
      <c r="N15" s="2"/>
      <c r="O15" s="2"/>
      <c r="P15" s="2"/>
      <c r="Q15" s="4"/>
      <c r="R15" s="2"/>
      <c r="S15" s="2"/>
      <c r="T15" s="2"/>
      <c r="U15" s="2"/>
    </row>
    <row r="16" spans="1:21" x14ac:dyDescent="0.25">
      <c r="A16" s="2"/>
      <c r="B16" s="2"/>
      <c r="C16" s="2"/>
      <c r="D16" s="2"/>
      <c r="E16" s="2"/>
      <c r="F16" s="2"/>
      <c r="G16" s="3"/>
      <c r="H16" s="4"/>
      <c r="I16" s="3"/>
      <c r="J16" s="3"/>
      <c r="K16" s="3"/>
      <c r="L16" s="3"/>
      <c r="M16" s="2"/>
      <c r="N16" s="2"/>
      <c r="O16" s="2"/>
      <c r="P16" s="2"/>
      <c r="Q16" s="4"/>
      <c r="R16" s="2"/>
      <c r="S16" s="2"/>
      <c r="T16" s="2"/>
      <c r="U16" s="2"/>
    </row>
  </sheetData>
  <autoFilter ref="A2:U16" xr:uid="{00000000-0009-0000-0000-000002000000}"/>
  <mergeCells count="2">
    <mergeCell ref="A1:D1"/>
    <mergeCell ref="E1:U1"/>
  </mergeCells>
  <conditionalFormatting sqref="G3:G200">
    <cfRule type="cellIs" dxfId="2" priority="2" operator="greaterThan">
      <formula>0</formula>
    </cfRule>
  </conditionalFormatting>
  <conditionalFormatting sqref="I3:I200">
    <cfRule type="cellIs" dxfId="1" priority="1" operator="lessThanOrEqual">
      <formula>2</formula>
    </cfRule>
  </conditionalFormatting>
  <conditionalFormatting sqref="L3:L200">
    <cfRule type="containsText" dxfId="0" priority="3" operator="containsText" text="Yes">
      <formula>NOT(ISERROR(SEARCH("Yes",L3)))</formula>
    </cfRule>
  </conditionalFormatting>
  <dataValidations count="4">
    <dataValidation type="list" allowBlank="1" showErrorMessage="1" sqref="A3:A200" xr:uid="{00000000-0002-0000-0200-000000000000}">
      <formula1>"Dough,Pastry,Fillings,Frosting,Produce,Protein,Savory"</formula1>
    </dataValidation>
    <dataValidation type="list" allowBlank="1" showErrorMessage="1" sqref="C3:C200" xr:uid="{00000000-0002-0000-0200-000001000000}">
      <formula1>"count,lb,qt,tray,tub,kg,each"</formula1>
    </dataValidation>
    <dataValidation type="list" allowBlank="1" showErrorMessage="1" sqref="P3:P200" xr:uid="{00000000-0002-0000-0200-000002000000}">
      <formula1>"Yes,No,Check local rule"</formula1>
    </dataValidation>
    <dataValidation type="list" allowBlank="1" showErrorMessage="1" sqref="T3:T200" xr:uid="{00000000-0002-0000-0200-000003000000}">
      <formula1>"Overproduction,Spoilage,Expired,Prep error,Quality issue,Other"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4" customWidth="1"/>
    <col min="2" max="2" width="28" customWidth="1"/>
    <col min="3" max="3" width="24" customWidth="1"/>
    <col min="4" max="4" width="64" customWidth="1"/>
  </cols>
  <sheetData>
    <row r="1" spans="1:4" ht="45.95" customHeight="1" x14ac:dyDescent="0.25">
      <c r="A1" s="5" t="s">
        <v>0</v>
      </c>
      <c r="B1" s="6"/>
      <c r="C1" s="7" t="s">
        <v>65</v>
      </c>
      <c r="D1" s="6"/>
    </row>
    <row r="2" spans="1:4" ht="27.95" customHeight="1" x14ac:dyDescent="0.25">
      <c r="A2" s="1" t="s">
        <v>66</v>
      </c>
      <c r="B2" s="1" t="s">
        <v>3</v>
      </c>
      <c r="C2" s="1" t="s">
        <v>67</v>
      </c>
      <c r="D2" s="1" t="s">
        <v>68</v>
      </c>
    </row>
    <row r="3" spans="1:4" x14ac:dyDescent="0.25">
      <c r="A3" s="2" t="s">
        <v>69</v>
      </c>
      <c r="B3" s="2" t="s">
        <v>17</v>
      </c>
      <c r="C3" s="2" t="s">
        <v>70</v>
      </c>
      <c r="D3" s="2" t="s">
        <v>71</v>
      </c>
    </row>
    <row r="4" spans="1:4" x14ac:dyDescent="0.25">
      <c r="A4" s="2" t="s">
        <v>69</v>
      </c>
      <c r="B4" s="2" t="s">
        <v>25</v>
      </c>
      <c r="C4" s="2" t="s">
        <v>72</v>
      </c>
      <c r="D4" s="2" t="s">
        <v>73</v>
      </c>
    </row>
    <row r="5" spans="1:4" x14ac:dyDescent="0.25">
      <c r="A5" s="2" t="s">
        <v>69</v>
      </c>
      <c r="B5" s="2" t="s">
        <v>37</v>
      </c>
      <c r="C5" s="2" t="s">
        <v>74</v>
      </c>
      <c r="D5" s="2" t="s">
        <v>75</v>
      </c>
    </row>
    <row r="6" spans="1:4" x14ac:dyDescent="0.25">
      <c r="A6" s="2" t="s">
        <v>76</v>
      </c>
      <c r="B6" s="2" t="s">
        <v>30</v>
      </c>
      <c r="C6" s="2" t="s">
        <v>77</v>
      </c>
      <c r="D6" s="2" t="s">
        <v>78</v>
      </c>
    </row>
    <row r="7" spans="1:4" x14ac:dyDescent="0.25">
      <c r="A7" s="2" t="s">
        <v>79</v>
      </c>
      <c r="B7" s="2" t="s">
        <v>80</v>
      </c>
      <c r="C7" s="2" t="s">
        <v>81</v>
      </c>
      <c r="D7" s="2" t="s">
        <v>82</v>
      </c>
    </row>
    <row r="8" spans="1:4" x14ac:dyDescent="0.25">
      <c r="A8" s="2" t="s">
        <v>83</v>
      </c>
      <c r="B8" s="2" t="s">
        <v>84</v>
      </c>
      <c r="C8" s="2" t="s">
        <v>85</v>
      </c>
      <c r="D8" s="2" t="s">
        <v>86</v>
      </c>
    </row>
    <row r="9" spans="1:4" x14ac:dyDescent="0.25">
      <c r="A9" s="2" t="s">
        <v>87</v>
      </c>
      <c r="B9" s="2" t="s">
        <v>88</v>
      </c>
      <c r="C9" s="2" t="s">
        <v>89</v>
      </c>
      <c r="D9" s="2" t="s">
        <v>90</v>
      </c>
    </row>
  </sheetData>
  <autoFilter ref="A2:D9" xr:uid="{00000000-0009-0000-0000-000003000000}"/>
  <mergeCells count="2">
    <mergeCell ref="C1:D1"/>
    <mergeCell ref="A1:B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34" customWidth="1"/>
    <col min="2" max="2" width="72" customWidth="1"/>
    <col min="3" max="3" width="48" customWidth="1"/>
    <col min="4" max="4" width="18" customWidth="1"/>
  </cols>
  <sheetData>
    <row r="1" spans="1:4" ht="45.95" customHeight="1" x14ac:dyDescent="0.25">
      <c r="A1" s="5" t="s">
        <v>0</v>
      </c>
      <c r="B1" s="6"/>
      <c r="C1" s="7" t="s">
        <v>91</v>
      </c>
      <c r="D1" s="6"/>
    </row>
    <row r="2" spans="1:4" ht="27.95" customHeight="1" x14ac:dyDescent="0.25">
      <c r="A2" s="1" t="s">
        <v>92</v>
      </c>
      <c r="B2" s="1" t="s">
        <v>93</v>
      </c>
      <c r="C2" s="1" t="s">
        <v>94</v>
      </c>
    </row>
    <row r="3" spans="1:4" x14ac:dyDescent="0.25">
      <c r="A3" s="2" t="s">
        <v>95</v>
      </c>
      <c r="B3" s="2" t="s">
        <v>96</v>
      </c>
      <c r="C3" s="2" t="s">
        <v>97</v>
      </c>
    </row>
    <row r="4" spans="1:4" x14ac:dyDescent="0.25">
      <c r="A4" s="2" t="s">
        <v>98</v>
      </c>
      <c r="B4" s="2" t="s">
        <v>99</v>
      </c>
      <c r="C4" s="2" t="s">
        <v>100</v>
      </c>
    </row>
    <row r="5" spans="1:4" x14ac:dyDescent="0.25">
      <c r="A5" s="2" t="s">
        <v>101</v>
      </c>
      <c r="B5" s="2" t="s">
        <v>102</v>
      </c>
      <c r="C5" s="2" t="s">
        <v>103</v>
      </c>
    </row>
    <row r="6" spans="1:4" x14ac:dyDescent="0.25">
      <c r="A6" s="2" t="s">
        <v>104</v>
      </c>
      <c r="B6" s="2" t="s">
        <v>105</v>
      </c>
      <c r="C6" s="2" t="s">
        <v>106</v>
      </c>
    </row>
    <row r="7" spans="1:4" ht="30" x14ac:dyDescent="0.25">
      <c r="A7" s="2" t="s">
        <v>107</v>
      </c>
      <c r="B7" s="2" t="s">
        <v>108</v>
      </c>
      <c r="C7" s="2" t="s">
        <v>109</v>
      </c>
    </row>
    <row r="8" spans="1:4" x14ac:dyDescent="0.25">
      <c r="A8" s="2" t="s">
        <v>110</v>
      </c>
      <c r="B8" s="2" t="s">
        <v>111</v>
      </c>
      <c r="C8" s="2" t="s">
        <v>112</v>
      </c>
    </row>
  </sheetData>
  <autoFilter ref="A2:C8" xr:uid="{00000000-0009-0000-0000-000004000000}"/>
  <mergeCells count="2">
    <mergeCell ref="C1:D1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Daily Prep Sheet</vt:lpstr>
      <vt:lpstr>Manager Version</vt:lpstr>
      <vt:lpstr>Example Bakery Scenario</vt:lpstr>
      <vt:lpstr>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Felix Rojas</cp:lastModifiedBy>
  <dcterms:created xsi:type="dcterms:W3CDTF">2026-07-02T09:11:45Z</dcterms:created>
  <dcterms:modified xsi:type="dcterms:W3CDTF">2026-07-02T09:15:27Z</dcterms:modified>
</cp:coreProperties>
</file>